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240" yWindow="240" windowWidth="25360" windowHeight="14160" tabRatio="500"/>
  </bookViews>
  <sheets>
    <sheet name="Sheet1" sheetId="1" r:id="rId1"/>
  </sheets>
  <definedNames>
    <definedName name="_xlnm.Print_Area" localSheetId="0">Sheet1!$A$1:$I$26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4" i="1" l="1"/>
  <c r="D17" i="1"/>
  <c r="F5" i="1"/>
  <c r="F6" i="1"/>
  <c r="F7" i="1"/>
  <c r="F8" i="1"/>
  <c r="F9" i="1"/>
  <c r="F11" i="1"/>
  <c r="F12" i="1"/>
  <c r="F13" i="1"/>
  <c r="F14" i="1"/>
  <c r="F15" i="1"/>
  <c r="F16" i="1"/>
  <c r="F17" i="1"/>
  <c r="F19" i="1"/>
  <c r="F20" i="1"/>
  <c r="F21" i="1"/>
  <c r="F22" i="1"/>
  <c r="F23" i="1"/>
  <c r="F24" i="1"/>
  <c r="D26" i="1"/>
  <c r="F26" i="1"/>
  <c r="F4" i="1"/>
  <c r="E26" i="1"/>
  <c r="E24" i="1"/>
  <c r="E17" i="1"/>
  <c r="E9" i="1"/>
  <c r="D9" i="1"/>
  <c r="B17" i="1"/>
  <c r="B9" i="1"/>
  <c r="B24" i="1"/>
  <c r="B26" i="1"/>
  <c r="C9" i="1"/>
  <c r="C17" i="1"/>
  <c r="C24" i="1"/>
  <c r="C26" i="1"/>
</calcChain>
</file>

<file path=xl/sharedStrings.xml><?xml version="1.0" encoding="utf-8"?>
<sst xmlns="http://schemas.openxmlformats.org/spreadsheetml/2006/main" count="32" uniqueCount="29">
  <si>
    <t>Event</t>
  </si>
  <si>
    <t>Friday</t>
  </si>
  <si>
    <t>1:30 0-200 Pairs</t>
  </si>
  <si>
    <t>1:30 Open Pairs</t>
  </si>
  <si>
    <t>7:30 0-200 Pairs</t>
  </si>
  <si>
    <t>Tables</t>
  </si>
  <si>
    <t>Friday total</t>
  </si>
  <si>
    <t>Saturday</t>
  </si>
  <si>
    <t>1:00 Open Pairs</t>
  </si>
  <si>
    <t>7:00 0-200 Pairs</t>
  </si>
  <si>
    <t>7:00 Open Pairs</t>
  </si>
  <si>
    <t>Saturday total</t>
  </si>
  <si>
    <t>Sunday</t>
  </si>
  <si>
    <t>1:00 0-200 Pairs</t>
  </si>
  <si>
    <t>Sunday total</t>
  </si>
  <si>
    <t>10:30 0-200 Swiss</t>
  </si>
  <si>
    <t>% difference</t>
  </si>
  <si>
    <t>Total tables</t>
  </si>
  <si>
    <t>Played in 0-750</t>
  </si>
  <si>
    <t>Winter Sectional Attendance</t>
  </si>
  <si>
    <t>7:30 0-2000 Pairs</t>
  </si>
  <si>
    <t>1:00 0-2000 Pairs</t>
  </si>
  <si>
    <t>3:00 0-200 Swiss</t>
  </si>
  <si>
    <t>10:30&amp; TBA Open Swiss</t>
  </si>
  <si>
    <t>10:30&amp; TBA 0-2000 Swiss</t>
  </si>
  <si>
    <t>10:30 &amp; TBA 0-(500/)750 Swiss</t>
  </si>
  <si>
    <t>(2014-15)</t>
  </si>
  <si>
    <t>7:00 0-2000</t>
  </si>
  <si>
    <t>7:30 BAM Teams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</si>
</sst>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0000FF"/>
      <name val="Calibri"/>
      <scheme val="minor"/>
    </font>
    <font>
      <sz val="12"/>
      <color rgb="FF0000FF"/>
      <name val="Calibri"/>
      <scheme val="minor"/>
    </font>
    <font>
      <sz val="12"/>
      <name val="Calibri"/>
      <scheme val="minor"/>
    </font>
    <font>
      <b/>
      <sz val="12"/>
      <name val="Calibri"/>
      <scheme val="minor"/>
    </font>
    <font>
      <b/>
      <sz val="12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4" fontId="1" fillId="0" borderId="0" xfId="0" applyNumberFormat="1" applyFont="1"/>
    <xf numFmtId="9" fontId="1" fillId="0" borderId="0" xfId="0" applyNumberFormat="1" applyFont="1"/>
    <xf numFmtId="0" fontId="5" fillId="0" borderId="0" xfId="0" applyFont="1"/>
    <xf numFmtId="164" fontId="6" fillId="0" borderId="0" xfId="0" applyNumberFormat="1" applyFont="1"/>
    <xf numFmtId="164" fontId="7" fillId="0" borderId="0" xfId="0" applyNumberFormat="1" applyFont="1"/>
    <xf numFmtId="164" fontId="8" fillId="0" borderId="0" xfId="0" applyNumberFormat="1" applyFont="1"/>
    <xf numFmtId="164" fontId="7" fillId="0" borderId="0" xfId="0" applyNumberFormat="1" applyFont="1" applyAlignment="1">
      <alignment horizontal="right"/>
    </xf>
    <xf numFmtId="0" fontId="7" fillId="0" borderId="0" xfId="0" applyFont="1"/>
    <xf numFmtId="0" fontId="6" fillId="0" borderId="0" xfId="0" applyFont="1"/>
    <xf numFmtId="164" fontId="9" fillId="0" borderId="0" xfId="0" applyNumberFormat="1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9" fontId="6" fillId="0" borderId="0" xfId="0" applyNumberFormat="1" applyFont="1"/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27"/>
  <sheetViews>
    <sheetView tabSelected="1" workbookViewId="0">
      <selection activeCell="J20" sqref="J20"/>
    </sheetView>
  </sheetViews>
  <sheetFormatPr baseColWidth="10" defaultRowHeight="15" x14ac:dyDescent="0"/>
  <cols>
    <col min="1" max="1" width="34.33203125" customWidth="1"/>
    <col min="2" max="5" width="9.83203125" customWidth="1"/>
    <col min="6" max="6" width="11.6640625" customWidth="1"/>
    <col min="7" max="7" width="2.1640625" customWidth="1"/>
    <col min="8" max="8" width="17.1640625" customWidth="1"/>
    <col min="13" max="13" width="12" customWidth="1"/>
  </cols>
  <sheetData>
    <row r="1" spans="1:9" ht="18">
      <c r="A1" s="6" t="s">
        <v>19</v>
      </c>
    </row>
    <row r="2" spans="1:9">
      <c r="A2" s="1" t="s">
        <v>0</v>
      </c>
      <c r="B2" s="2">
        <v>2012</v>
      </c>
      <c r="C2" s="2">
        <v>2013</v>
      </c>
      <c r="D2" s="15">
        <v>2014</v>
      </c>
      <c r="E2" s="14">
        <v>2015</v>
      </c>
      <c r="F2" s="14" t="s">
        <v>16</v>
      </c>
      <c r="I2" s="2"/>
    </row>
    <row r="3" spans="1:9">
      <c r="A3" s="1" t="s">
        <v>1</v>
      </c>
      <c r="B3" s="2" t="s">
        <v>5</v>
      </c>
      <c r="C3" s="2" t="s">
        <v>5</v>
      </c>
      <c r="D3" s="15" t="s">
        <v>5</v>
      </c>
      <c r="E3" s="14" t="s">
        <v>5</v>
      </c>
      <c r="F3" s="14" t="s">
        <v>26</v>
      </c>
    </row>
    <row r="4" spans="1:9">
      <c r="A4" t="s">
        <v>2</v>
      </c>
      <c r="B4" s="8">
        <v>12</v>
      </c>
      <c r="C4" s="8">
        <v>15</v>
      </c>
      <c r="D4" s="8">
        <v>12</v>
      </c>
      <c r="E4" s="7">
        <v>14.5</v>
      </c>
      <c r="F4" s="16">
        <f>(E4-D4)/D4</f>
        <v>0.20833333333333334</v>
      </c>
    </row>
    <row r="5" spans="1:9">
      <c r="A5" t="s">
        <v>3</v>
      </c>
      <c r="B5" s="8">
        <v>40</v>
      </c>
      <c r="C5" s="8">
        <v>40</v>
      </c>
      <c r="D5" s="8">
        <v>33</v>
      </c>
      <c r="E5" s="7">
        <v>34.5</v>
      </c>
      <c r="F5" s="16">
        <f t="shared" ref="F5:F26" si="0">(E5-D5)/D5</f>
        <v>4.5454545454545456E-2</v>
      </c>
    </row>
    <row r="6" spans="1:9">
      <c r="A6" t="s">
        <v>4</v>
      </c>
      <c r="B6" s="8">
        <v>9</v>
      </c>
      <c r="C6" s="8">
        <v>5.5</v>
      </c>
      <c r="D6" s="8">
        <v>6.5</v>
      </c>
      <c r="E6" s="7">
        <v>5.5</v>
      </c>
      <c r="F6" s="16">
        <f t="shared" si="0"/>
        <v>-0.15384615384615385</v>
      </c>
      <c r="H6" s="12"/>
    </row>
    <row r="7" spans="1:9">
      <c r="A7" t="s">
        <v>20</v>
      </c>
      <c r="B7" s="8">
        <v>16</v>
      </c>
      <c r="C7" s="8">
        <v>17.5</v>
      </c>
      <c r="D7" s="8">
        <v>10</v>
      </c>
      <c r="E7" s="7">
        <v>13</v>
      </c>
      <c r="F7" s="16">
        <f t="shared" si="0"/>
        <v>0.3</v>
      </c>
      <c r="H7" s="12"/>
    </row>
    <row r="8" spans="1:9">
      <c r="A8" t="s">
        <v>28</v>
      </c>
      <c r="B8" s="8">
        <v>25</v>
      </c>
      <c r="C8" s="8">
        <v>21</v>
      </c>
      <c r="D8" s="8">
        <v>20</v>
      </c>
      <c r="E8" s="7">
        <v>18</v>
      </c>
      <c r="F8" s="16">
        <f t="shared" si="0"/>
        <v>-0.1</v>
      </c>
    </row>
    <row r="9" spans="1:9">
      <c r="A9" s="3" t="s">
        <v>6</v>
      </c>
      <c r="B9" s="9">
        <f>SUM(B4:B8)</f>
        <v>102</v>
      </c>
      <c r="C9" s="9">
        <f>SUM(C4:C8)</f>
        <v>99</v>
      </c>
      <c r="D9" s="9">
        <f>SUM(D4:D8)</f>
        <v>81.5</v>
      </c>
      <c r="E9" s="13">
        <f>SUM(E4:E8)</f>
        <v>85.5</v>
      </c>
      <c r="F9" s="16">
        <f t="shared" si="0"/>
        <v>4.9079754601226995E-2</v>
      </c>
    </row>
    <row r="10" spans="1:9">
      <c r="A10" s="1" t="s">
        <v>7</v>
      </c>
      <c r="B10" s="8"/>
      <c r="C10" s="8"/>
      <c r="D10" s="11"/>
      <c r="E10" s="12"/>
      <c r="F10" s="16"/>
    </row>
    <row r="11" spans="1:9">
      <c r="A11" t="s">
        <v>13</v>
      </c>
      <c r="B11" s="8">
        <v>16</v>
      </c>
      <c r="C11" s="8">
        <v>16</v>
      </c>
      <c r="D11" s="8">
        <v>14</v>
      </c>
      <c r="E11" s="7">
        <v>14</v>
      </c>
      <c r="F11" s="16">
        <f t="shared" si="0"/>
        <v>0</v>
      </c>
      <c r="H11" s="12"/>
    </row>
    <row r="12" spans="1:9">
      <c r="A12" t="s">
        <v>21</v>
      </c>
      <c r="B12" s="8">
        <v>28</v>
      </c>
      <c r="C12" s="8">
        <v>26</v>
      </c>
      <c r="D12" s="8">
        <v>29</v>
      </c>
      <c r="E12" s="7">
        <v>20</v>
      </c>
      <c r="F12" s="16">
        <f t="shared" si="0"/>
        <v>-0.31034482758620691</v>
      </c>
    </row>
    <row r="13" spans="1:9">
      <c r="A13" t="s">
        <v>8</v>
      </c>
      <c r="B13" s="8">
        <v>25</v>
      </c>
      <c r="C13" s="8">
        <v>27.5</v>
      </c>
      <c r="D13" s="8">
        <v>22</v>
      </c>
      <c r="E13" s="7">
        <v>20</v>
      </c>
      <c r="F13" s="16">
        <f t="shared" si="0"/>
        <v>-9.0909090909090912E-2</v>
      </c>
    </row>
    <row r="14" spans="1:9">
      <c r="A14" t="s">
        <v>9</v>
      </c>
      <c r="B14" s="8">
        <v>7.5</v>
      </c>
      <c r="C14" s="10">
        <v>5</v>
      </c>
      <c r="D14" s="8">
        <v>5</v>
      </c>
      <c r="E14" s="7">
        <v>2.5</v>
      </c>
      <c r="F14" s="16">
        <f t="shared" si="0"/>
        <v>-0.5</v>
      </c>
      <c r="H14" s="12" t="s">
        <v>18</v>
      </c>
    </row>
    <row r="15" spans="1:9">
      <c r="A15" t="s">
        <v>27</v>
      </c>
      <c r="B15" s="8">
        <v>22</v>
      </c>
      <c r="C15" s="8">
        <v>22</v>
      </c>
      <c r="D15" s="8">
        <v>23.5</v>
      </c>
      <c r="E15" s="7">
        <v>17</v>
      </c>
      <c r="F15" s="16">
        <f t="shared" si="0"/>
        <v>-0.27659574468085107</v>
      </c>
    </row>
    <row r="16" spans="1:9">
      <c r="A16" t="s">
        <v>10</v>
      </c>
      <c r="B16" s="8">
        <v>25</v>
      </c>
      <c r="C16" s="8">
        <v>26</v>
      </c>
      <c r="D16" s="8">
        <v>21</v>
      </c>
      <c r="E16" s="7">
        <v>18</v>
      </c>
      <c r="F16" s="16">
        <f t="shared" si="0"/>
        <v>-0.14285714285714285</v>
      </c>
    </row>
    <row r="17" spans="1:8">
      <c r="A17" s="3" t="s">
        <v>11</v>
      </c>
      <c r="B17" s="9">
        <f>SUM(B11:B16)</f>
        <v>123.5</v>
      </c>
      <c r="C17" s="9">
        <f>SUM(C11:C16)</f>
        <v>122.5</v>
      </c>
      <c r="D17" s="9">
        <f>SUM(D11:D16)</f>
        <v>114.5</v>
      </c>
      <c r="E17" s="13">
        <f>SUM(E11:E16)</f>
        <v>91.5</v>
      </c>
      <c r="F17" s="16">
        <f t="shared" si="0"/>
        <v>-0.20087336244541484</v>
      </c>
    </row>
    <row r="18" spans="1:8">
      <c r="A18" s="1" t="s">
        <v>12</v>
      </c>
      <c r="B18" s="8"/>
      <c r="C18" s="8"/>
      <c r="D18" s="11"/>
      <c r="E18" s="12"/>
      <c r="F18" s="16"/>
    </row>
    <row r="19" spans="1:8">
      <c r="A19" t="s">
        <v>15</v>
      </c>
      <c r="B19" s="8">
        <v>6</v>
      </c>
      <c r="C19" s="8">
        <v>9</v>
      </c>
      <c r="D19" s="8">
        <v>5</v>
      </c>
      <c r="E19" s="7">
        <v>3</v>
      </c>
      <c r="F19" s="16">
        <f t="shared" si="0"/>
        <v>-0.4</v>
      </c>
    </row>
    <row r="20" spans="1:8">
      <c r="A20" t="s">
        <v>25</v>
      </c>
      <c r="B20" s="8">
        <v>28</v>
      </c>
      <c r="C20" s="8">
        <v>30</v>
      </c>
      <c r="D20" s="8">
        <v>18</v>
      </c>
      <c r="E20" s="7">
        <v>22</v>
      </c>
      <c r="F20" s="16">
        <f t="shared" si="0"/>
        <v>0.22222222222222221</v>
      </c>
    </row>
    <row r="21" spans="1:8">
      <c r="A21" t="s">
        <v>24</v>
      </c>
      <c r="B21" s="8">
        <v>38</v>
      </c>
      <c r="C21" s="8">
        <v>34</v>
      </c>
      <c r="D21" s="8">
        <v>32</v>
      </c>
      <c r="E21" s="7">
        <v>18</v>
      </c>
      <c r="F21" s="16">
        <f t="shared" si="0"/>
        <v>-0.4375</v>
      </c>
    </row>
    <row r="22" spans="1:8">
      <c r="A22" t="s">
        <v>23</v>
      </c>
      <c r="B22" s="8">
        <v>50</v>
      </c>
      <c r="C22" s="8">
        <v>42</v>
      </c>
      <c r="D22" s="8">
        <v>42</v>
      </c>
      <c r="E22" s="7">
        <v>44</v>
      </c>
      <c r="F22" s="16">
        <f t="shared" si="0"/>
        <v>4.7619047619047616E-2</v>
      </c>
    </row>
    <row r="23" spans="1:8">
      <c r="A23" t="s">
        <v>22</v>
      </c>
      <c r="B23" s="8">
        <v>5</v>
      </c>
      <c r="C23" s="8">
        <v>5</v>
      </c>
      <c r="D23" s="8">
        <v>3</v>
      </c>
      <c r="E23" s="7">
        <v>0</v>
      </c>
      <c r="F23" s="16">
        <f t="shared" si="0"/>
        <v>-1</v>
      </c>
      <c r="H23" s="12"/>
    </row>
    <row r="24" spans="1:8">
      <c r="A24" s="3" t="s">
        <v>14</v>
      </c>
      <c r="B24" s="9">
        <f>SUM(B20:B23)</f>
        <v>121</v>
      </c>
      <c r="C24" s="9">
        <f>SUM(C20:C23)</f>
        <v>111</v>
      </c>
      <c r="D24" s="9">
        <f>SUM(D19:D23)</f>
        <v>100</v>
      </c>
      <c r="E24" s="13">
        <f>SUM(E19:E23)</f>
        <v>87</v>
      </c>
      <c r="F24" s="16">
        <f t="shared" si="0"/>
        <v>-0.13</v>
      </c>
      <c r="H24" s="12"/>
    </row>
    <row r="25" spans="1:8">
      <c r="B25" s="11"/>
      <c r="C25" s="11"/>
      <c r="D25" s="11"/>
      <c r="E25" s="12"/>
      <c r="F25" s="16"/>
      <c r="H25" s="12"/>
    </row>
    <row r="26" spans="1:8">
      <c r="A26" s="1" t="s">
        <v>17</v>
      </c>
      <c r="B26" s="9">
        <f>B9+B17+B24</f>
        <v>346.5</v>
      </c>
      <c r="C26" s="9">
        <f>C9+C17+C24</f>
        <v>332.5</v>
      </c>
      <c r="D26" s="9">
        <f>D9+D17+D24</f>
        <v>296</v>
      </c>
      <c r="E26" s="13">
        <f>E9+E17+E24</f>
        <v>264</v>
      </c>
      <c r="F26" s="16">
        <f t="shared" si="0"/>
        <v>-0.10810810810810811</v>
      </c>
    </row>
    <row r="27" spans="1:8">
      <c r="A27" s="1"/>
      <c r="B27" s="4"/>
      <c r="C27" s="4"/>
      <c r="D27" s="4"/>
      <c r="E27" s="4"/>
      <c r="F27" s="5"/>
    </row>
  </sheetData>
  <phoneticPr fontId="4" type="noConversion"/>
  <pageMargins left="0.75" right="0.75" top="1" bottom="1" header="0.5" footer="0.5"/>
  <pageSetup orientation="landscape" horizontalDpi="4294967292" verticalDpi="4294967292"/>
  <ignoredErrors>
    <ignoredError sqref="B24:C24" formulaRange="1"/>
  </ignoredErrors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cp:lastPrinted>2015-02-13T16:56:46Z</cp:lastPrinted>
  <dcterms:created xsi:type="dcterms:W3CDTF">2013-06-04T15:51:22Z</dcterms:created>
  <dcterms:modified xsi:type="dcterms:W3CDTF">2015-02-16T17:21:33Z</dcterms:modified>
</cp:coreProperties>
</file>