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17180" windowHeight="14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D9" i="1"/>
  <c r="E9" i="1"/>
  <c r="E10" i="1"/>
  <c r="E11" i="1"/>
  <c r="E12" i="1"/>
  <c r="D13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D43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</calcChain>
</file>

<file path=xl/sharedStrings.xml><?xml version="1.0" encoding="utf-8"?>
<sst xmlns="http://schemas.openxmlformats.org/spreadsheetml/2006/main" count="128" uniqueCount="122">
  <si>
    <t>Italics = uncleared checks (date written)</t>
  </si>
  <si>
    <t>Checking Activity</t>
  </si>
  <si>
    <t>Check #</t>
  </si>
  <si>
    <t>Date Cleared</t>
  </si>
  <si>
    <t>Amount</t>
  </si>
  <si>
    <t>Available Balance</t>
  </si>
  <si>
    <t>Comments</t>
  </si>
  <si>
    <t>Baron Barclay (Mini-McKenney medals)</t>
  </si>
  <si>
    <t>Deposit, ACBL quarterly reimbursement</t>
  </si>
  <si>
    <t>District 19 Organization, Vasa Dlg mach. Fees</t>
  </si>
  <si>
    <t>ACBL, Vasa Sect. fees</t>
  </si>
  <si>
    <t>Deposit, I/N Sectional proceeds</t>
  </si>
  <si>
    <t>Susan Cothern, reimburse Vasa lunch opt outs</t>
  </si>
  <si>
    <t>D19 Organization, I/N Sect deal machine fees</t>
  </si>
  <si>
    <t>Pacific Publishing Company</t>
    <phoneticPr fontId="0" type="noConversion"/>
  </si>
  <si>
    <t>206.461.1291</t>
    <phoneticPr fontId="0" type="noConversion"/>
  </si>
  <si>
    <t>Susan Cothern, reimburse IN sect caddy pay</t>
  </si>
  <si>
    <t>Terry Fain</t>
    <phoneticPr fontId="0" type="noConversion"/>
  </si>
  <si>
    <t>206.579.5926</t>
    <phoneticPr fontId="0" type="noConversion"/>
  </si>
  <si>
    <t>TournTables, inv 1089 - I/N Sect. trans &amp; supplies</t>
  </si>
  <si>
    <t>ACBL, I/N Sect fees</t>
  </si>
  <si>
    <t>John Weinberg, reimburse I/N sect hospitality</t>
  </si>
  <si>
    <t>D. T. White, reimburse trailer tabs renewal</t>
  </si>
  <si>
    <t>Jen Chalfan, reimburse Unit holiday party expenses</t>
  </si>
  <si>
    <t>Deposit, I/N venue deposit (Brightwater)</t>
  </si>
  <si>
    <t>A. Romeo, reimburse hosp. (I/N sect &amp; RR)</t>
  </si>
  <si>
    <t>I/N Sect hospitality $243.48; RR party hospitality $441.32</t>
  </si>
  <si>
    <t>D. T. White, reimburse corp. license fee</t>
  </si>
  <si>
    <t>Sharon Erwin, flyers</t>
  </si>
  <si>
    <t>A, Mohrman, reimb. Internet, laptop, hospitality</t>
  </si>
  <si>
    <t>Squarespace $325.49; laptop $529.77; Vasa hosp. $18.39</t>
  </si>
  <si>
    <t>Pacific Publishing Co., Invoice 14-6053</t>
  </si>
  <si>
    <t>Deposit, thirteen 2014 Round Robin entries</t>
  </si>
  <si>
    <t>13 entries fees @ $60</t>
  </si>
  <si>
    <t>Bridge for Youth</t>
  </si>
  <si>
    <t>Grant for 2014 Summer Camp</t>
  </si>
  <si>
    <t>Deposit, three 2014 Round Robin entries</t>
  </si>
  <si>
    <t>3 entries fees @ $60</t>
  </si>
  <si>
    <t>Deposit, sectional pop money less caddy OT pay</t>
  </si>
  <si>
    <t>Net of pop money less caddy ovetime:</t>
  </si>
  <si>
    <t>$43.00 + 28.35 - $20.00 = $51.35</t>
  </si>
  <si>
    <t>Deposit, Bothell sectional proeeds</t>
  </si>
  <si>
    <t>$4,020 (Matt chk) + $696 (chks) + $6,924 (cash)</t>
  </si>
  <si>
    <t>Anne Farmer, grant for Learn Bridge in a Day</t>
  </si>
  <si>
    <t>Grant for Learn Bridge in a Day</t>
  </si>
  <si>
    <t>Roberto Martinez, Bothell Sect janitorial service</t>
  </si>
  <si>
    <t>Cele's Meals LLC, invoice 2359</t>
  </si>
  <si>
    <t>Pacific Publishing Co., Invoice 14-6432</t>
  </si>
  <si>
    <t>IUOE Local 302, May Sect. Venue Payment</t>
  </si>
  <si>
    <t>ACBL District 19, dealing machine fees</t>
  </si>
  <si>
    <t>TournTables, inv 1106 - Sect. trans &amp; supplies</t>
  </si>
  <si>
    <t>ACBL, Bothell Sect. fees</t>
  </si>
  <si>
    <t>Cele's Meals LLC, invoice 2359 (labor overun)</t>
  </si>
  <si>
    <t>Servers stayed over to serve directors</t>
  </si>
  <si>
    <t>John Weinberg, reimburse Bothell sect hospitality</t>
  </si>
  <si>
    <t>$22.96 pop + $16.90 ice</t>
  </si>
  <si>
    <t>D. T. White, tax rtn postage &amp; 1&amp;1 quarterly charge</t>
  </si>
  <si>
    <t>$2.00 tax return postage + $44.58 1&amp;1 quarterly fee = $46.58</t>
  </si>
  <si>
    <t>Ann Romeo, reimburse coffee pots &amp; Bothell hospitality</t>
  </si>
  <si>
    <t>Coffee pots + hospitalty</t>
  </si>
  <si>
    <t>Sharon Erwin, reimburse May sec hand records</t>
  </si>
  <si>
    <t>Susan Cothern, reimburse part. desk bulletin board</t>
  </si>
  <si>
    <t>D. T. White, reimburse L&amp;P postage + 1&amp;1 quarterly charge</t>
  </si>
  <si>
    <t>$45.98: $1.40 postage (paperwork to L&amp;P) + $44.58 to 1&amp;1, Inc.</t>
  </si>
  <si>
    <t>Pacific Publishing Co., Invoice 14-6886</t>
  </si>
  <si>
    <t>Deposit, summer Sect. pop money (cash)</t>
  </si>
  <si>
    <t>Deposit, summer Sectional proceeds</t>
  </si>
  <si>
    <t>D. T. White, reimburse Bridge B. + sect. ice</t>
  </si>
  <si>
    <t>$286.96 Bridge Buddy playing cards per Sharon Erwin request + $25.35 ice</t>
  </si>
  <si>
    <t>District 19, dealing machine fees summer sectional</t>
  </si>
  <si>
    <t>Matt Koltnow, 2013 RR reimbursement</t>
  </si>
  <si>
    <t>Cele's Meals LLC, invoice 2583</t>
  </si>
  <si>
    <t>Kleyla Martinez, summer sect, janitorial service</t>
  </si>
  <si>
    <t>IUOE Local 302, Sept Sect. Venue Payment</t>
  </si>
  <si>
    <t>TournTables, inv 1123 - Sect. trans &amp; supplies</t>
  </si>
  <si>
    <t>Deposit, RR entry (R. Miller for Chalfan team)</t>
  </si>
  <si>
    <t>Ann Romeo, Bothell sectional hospitality</t>
  </si>
  <si>
    <t>Susan Cothern, reimb. Sect Lunch opt outs &amp; milk</t>
  </si>
  <si>
    <t>ACBL, summer sectional fees</t>
  </si>
  <si>
    <t>Pacific Publishing Co., Invoice 14-7208</t>
  </si>
  <si>
    <t>Jeff Ford, reimburse flyer printing</t>
  </si>
  <si>
    <t>Deposit, Fall Sect. pop money (cash)</t>
  </si>
  <si>
    <t>Deposit, Fall Sectional proceeds</t>
  </si>
  <si>
    <t>Cele's Meals LLC, invoice 332</t>
  </si>
  <si>
    <t>Lipscomb &amp; Pitts Inc., D&amp;O Insurance premium</t>
  </si>
  <si>
    <t>A. Romeo, reimburse hosp. (fall sect)</t>
  </si>
  <si>
    <t>TournTables, inv 1131 - Sect. trans &amp; supplies: time clock</t>
  </si>
  <si>
    <t>$175.20 clock + $379.97 trans &amp; supplies</t>
  </si>
  <si>
    <t>TournTables, inv 1133, badges for board members</t>
  </si>
  <si>
    <t>3 board member badges</t>
  </si>
  <si>
    <t>Vasa Home Assoc., Fall Sectional venue</t>
  </si>
  <si>
    <t>US Postmaster, stamps</t>
  </si>
  <si>
    <t>Deposit, Kayel White check for  The Sun</t>
  </si>
  <si>
    <t>D. T. White, reimburse 1&amp;1 quarterly charge</t>
  </si>
  <si>
    <t>Reimburse Tim for 1&amp;1 quarterly fee, invoice 202008476733 dated 11/5/14</t>
  </si>
  <si>
    <t>Seattle Bridge Center, reimburse 2 free plays</t>
  </si>
  <si>
    <t>Sherry Weinberg, reimburse pencils</t>
  </si>
  <si>
    <t>John Gram (check given to Matt K.)</t>
  </si>
  <si>
    <t>Sept 2014 Sect Bridgemates (not included in ACBL fees)</t>
  </si>
  <si>
    <t>Kent Commons, May 2015 deposit</t>
  </si>
  <si>
    <t>Steve Kasner, reimburse ice + 1 lunch opt out</t>
  </si>
  <si>
    <t>$63.04 ice + $7.00 for one lunch opt out</t>
  </si>
  <si>
    <t>Feb 2015 sectional flyers</t>
  </si>
  <si>
    <t>Pacific Publishing Co., Invoice 14-7763</t>
  </si>
  <si>
    <t>Jeff Ford, reimburse May 2015 Sect. flyers</t>
  </si>
  <si>
    <t>Checking Balance 12/31/14</t>
  </si>
  <si>
    <t>Pacific Publishing Co., Invoice 15-1153</t>
  </si>
  <si>
    <t>Vasa Home Assoc., Feb 13-15 Sectional rental</t>
  </si>
  <si>
    <t>TournTables, inv 1149, badges for Aslin and Ring</t>
  </si>
  <si>
    <t>TournTables, inv 1150, Vasa Sect. transportation</t>
  </si>
  <si>
    <t>Jeff Ford, trophy engraving</t>
  </si>
  <si>
    <t>Jeff Ford, NLM flyers</t>
  </si>
  <si>
    <t>Susan Cothern, reimb. Sect Lunch opt outs</t>
  </si>
  <si>
    <t>A. Romeo, reimburse hosp. (Vasa sect)</t>
  </si>
  <si>
    <t>ACBL, Vasa Sect. sanction fees</t>
  </si>
  <si>
    <t>Deposit, Vasa Sect proceeds</t>
  </si>
  <si>
    <t>Deposit, Vasa Sect pop and hosp. donations</t>
  </si>
  <si>
    <t>Vasa: Ice+Dawn=$24.05; 1&amp;1=$44.58</t>
  </si>
  <si>
    <t>Matt Koltnow, 2014 RR sanction reimbursement</t>
  </si>
  <si>
    <t>David Taylor, reimb. Caddy tips for Vasa tear down</t>
  </si>
  <si>
    <t>D. T. White, reimburse ice, Dawn liquid; 1&amp;1 invoice</t>
  </si>
  <si>
    <t>CD Balance 2/28/15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</si>
</sst>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sz val="10"/>
      <color rgb="FF0000FF"/>
      <name val="Arial"/>
    </font>
    <font>
      <sz val="10"/>
      <color rgb="FF3366FF"/>
      <name val="Arial"/>
    </font>
    <font>
      <i/>
      <sz val="10"/>
      <name val="Arial"/>
    </font>
    <font>
      <sz val="10"/>
      <color theme="0" tint="-0.34998626667073579"/>
      <name val="Arial"/>
    </font>
    <font>
      <sz val="10"/>
      <color theme="0" tint="-0.249977111117893"/>
      <name val="Arial"/>
    </font>
    <font>
      <i/>
      <sz val="10"/>
      <color rgb="FF0000FF"/>
      <name val="Arial"/>
    </font>
    <font>
      <i/>
      <sz val="10"/>
      <color theme="0" tint="-0.34998626667073579"/>
      <name val="Arial"/>
    </font>
    <font>
      <b/>
      <i/>
      <sz val="10"/>
      <color rgb="FF0000FF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color theme="1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0" fontId="3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0" fontId="4" fillId="0" borderId="0" xfId="0" applyFont="1"/>
    <xf numFmtId="1" fontId="4" fillId="0" borderId="0" xfId="0" applyNumberFormat="1" applyFont="1"/>
    <xf numFmtId="4" fontId="4" fillId="0" borderId="0" xfId="0" applyNumberFormat="1" applyFont="1"/>
    <xf numFmtId="0" fontId="5" fillId="0" borderId="0" xfId="0" applyFont="1"/>
    <xf numFmtId="0" fontId="1" fillId="0" borderId="0" xfId="0" quotePrefix="1" applyFont="1"/>
    <xf numFmtId="1" fontId="3" fillId="0" borderId="0" xfId="0" applyNumberFormat="1" applyFont="1"/>
    <xf numFmtId="4" fontId="3" fillId="0" borderId="0" xfId="0" applyNumberFormat="1" applyFont="1"/>
    <xf numFmtId="0" fontId="6" fillId="0" borderId="0" xfId="0" applyFont="1"/>
    <xf numFmtId="14" fontId="6" fillId="0" borderId="0" xfId="0" applyNumberFormat="1" applyFont="1"/>
    <xf numFmtId="1" fontId="6" fillId="0" borderId="0" xfId="0" applyNumberFormat="1" applyFont="1"/>
    <xf numFmtId="4" fontId="6" fillId="0" borderId="0" xfId="0" applyNumberFormat="1" applyFont="1"/>
    <xf numFmtId="0" fontId="7" fillId="0" borderId="0" xfId="0" applyFont="1"/>
    <xf numFmtId="1" fontId="5" fillId="0" borderId="0" xfId="0" applyNumberFormat="1" applyFont="1"/>
    <xf numFmtId="4" fontId="5" fillId="0" borderId="0" xfId="0" applyNumberFormat="1" applyFont="1"/>
    <xf numFmtId="0" fontId="8" fillId="0" borderId="0" xfId="0" applyFont="1"/>
    <xf numFmtId="4" fontId="7" fillId="0" borderId="0" xfId="0" applyNumberFormat="1" applyFont="1"/>
    <xf numFmtId="1" fontId="7" fillId="0" borderId="0" xfId="0" applyNumberFormat="1" applyFont="1"/>
    <xf numFmtId="14" fontId="3" fillId="0" borderId="0" xfId="0" applyNumberFormat="1" applyFont="1"/>
    <xf numFmtId="2" fontId="3" fillId="0" borderId="0" xfId="0" applyNumberFormat="1" applyFont="1"/>
    <xf numFmtId="14" fontId="5" fillId="0" borderId="0" xfId="0" applyNumberFormat="1" applyFont="1"/>
    <xf numFmtId="2" fontId="5" fillId="0" borderId="0" xfId="0" applyNumberFormat="1" applyFont="1"/>
    <xf numFmtId="0" fontId="5" fillId="0" borderId="0" xfId="0" applyFont="1" applyAlignment="1">
      <alignment horizontal="right"/>
    </xf>
    <xf numFmtId="2" fontId="5" fillId="0" borderId="0" xfId="0" applyNumberFormat="1" applyFont="1" applyAlignment="1">
      <alignment horizontal="right"/>
    </xf>
    <xf numFmtId="14" fontId="5" fillId="0" borderId="0" xfId="0" applyNumberFormat="1" applyFont="1" applyBorder="1"/>
    <xf numFmtId="0" fontId="11" fillId="0" borderId="0" xfId="0" applyFont="1"/>
    <xf numFmtId="2" fontId="11" fillId="0" borderId="0" xfId="0" applyNumberFormat="1" applyFont="1"/>
    <xf numFmtId="1" fontId="11" fillId="0" borderId="0" xfId="0" applyNumberFormat="1" applyFont="1"/>
    <xf numFmtId="4" fontId="11" fillId="0" borderId="0" xfId="0" applyNumberFormat="1" applyFont="1"/>
    <xf numFmtId="14" fontId="11" fillId="0" borderId="0" xfId="0" applyNumberFormat="1" applyFont="1"/>
    <xf numFmtId="0" fontId="11" fillId="0" borderId="0" xfId="0" quotePrefix="1" applyFont="1"/>
    <xf numFmtId="2" fontId="1" fillId="0" borderId="0" xfId="0" applyNumberFormat="1" applyFont="1"/>
    <xf numFmtId="0" fontId="12" fillId="0" borderId="0" xfId="0" applyFont="1"/>
    <xf numFmtId="0" fontId="12" fillId="0" borderId="0" xfId="0" applyFont="1" applyAlignment="1">
      <alignment horizontal="right"/>
    </xf>
    <xf numFmtId="14" fontId="12" fillId="0" borderId="0" xfId="0" applyNumberFormat="1" applyFont="1" applyAlignment="1">
      <alignment horizontal="right"/>
    </xf>
    <xf numFmtId="2" fontId="12" fillId="0" borderId="0" xfId="0" applyNumberFormat="1" applyFont="1"/>
    <xf numFmtId="14" fontId="12" fillId="0" borderId="0" xfId="0" applyNumberFormat="1" applyFont="1"/>
    <xf numFmtId="2" fontId="12" fillId="0" borderId="0" xfId="0" applyNumberFormat="1" applyFont="1" applyAlignment="1">
      <alignment horizontal="right"/>
    </xf>
    <xf numFmtId="2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</cellXfs>
  <cellStyles count="2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zoomScale="150" zoomScaleNormal="150" zoomScalePageLayoutView="150" workbookViewId="0">
      <selection activeCell="A103" sqref="A103"/>
    </sheetView>
  </sheetViews>
  <sheetFormatPr baseColWidth="10" defaultRowHeight="12" x14ac:dyDescent="0"/>
  <cols>
    <col min="1" max="1" width="40.1640625" style="34" customWidth="1"/>
    <col min="2" max="2" width="8.33203125" style="34" customWidth="1"/>
    <col min="3" max="3" width="9" style="34" customWidth="1"/>
    <col min="4" max="16384" width="10.83203125" style="34"/>
  </cols>
  <sheetData>
    <row r="1" spans="1:10">
      <c r="A1" s="1" t="s">
        <v>105</v>
      </c>
      <c r="D1" s="35"/>
      <c r="E1" s="2">
        <v>9315.7199999999993</v>
      </c>
      <c r="F1" s="1"/>
      <c r="I1" s="36"/>
    </row>
    <row r="2" spans="1:10">
      <c r="A2" s="1" t="s">
        <v>121</v>
      </c>
      <c r="D2" s="35"/>
      <c r="E2" s="3">
        <v>15267.73</v>
      </c>
      <c r="F2" s="1"/>
      <c r="I2" s="36"/>
    </row>
    <row r="3" spans="1:10">
      <c r="A3" s="4" t="s">
        <v>0</v>
      </c>
      <c r="B3" s="37"/>
      <c r="C3" s="37"/>
      <c r="D3" s="35"/>
      <c r="E3" s="37"/>
      <c r="F3" s="5"/>
    </row>
    <row r="4" spans="1:10" ht="24">
      <c r="A4" s="6" t="s">
        <v>1</v>
      </c>
      <c r="B4" s="6" t="s">
        <v>2</v>
      </c>
      <c r="C4" s="7" t="s">
        <v>3</v>
      </c>
      <c r="D4" s="8" t="s">
        <v>4</v>
      </c>
      <c r="E4" s="9" t="s">
        <v>5</v>
      </c>
      <c r="F4" s="1" t="s">
        <v>6</v>
      </c>
      <c r="G4" s="1"/>
      <c r="H4" s="1"/>
      <c r="I4" s="36"/>
    </row>
    <row r="5" spans="1:10">
      <c r="A5" s="34" t="s">
        <v>8</v>
      </c>
      <c r="C5" s="38">
        <v>42026</v>
      </c>
      <c r="D5" s="34">
        <v>1278.07</v>
      </c>
      <c r="E5" s="37">
        <f>E1+D5</f>
        <v>10593.789999999999</v>
      </c>
      <c r="F5" s="1"/>
      <c r="G5" s="1"/>
      <c r="H5" s="1"/>
      <c r="I5" s="36"/>
    </row>
    <row r="6" spans="1:10">
      <c r="A6" s="41" t="s">
        <v>7</v>
      </c>
      <c r="B6" s="42">
        <v>1084</v>
      </c>
      <c r="C6" s="43">
        <v>42018</v>
      </c>
      <c r="D6" s="44">
        <v>-70.95</v>
      </c>
      <c r="E6" s="37">
        <f>E5+D6</f>
        <v>10522.839999999998</v>
      </c>
      <c r="F6" s="1"/>
      <c r="G6" s="1"/>
      <c r="H6" s="1"/>
      <c r="I6" s="36"/>
    </row>
    <row r="7" spans="1:10">
      <c r="A7" s="4" t="s">
        <v>104</v>
      </c>
      <c r="B7" s="41">
        <v>1083</v>
      </c>
      <c r="C7" s="45">
        <v>42040</v>
      </c>
      <c r="D7" s="44">
        <v>-65.7</v>
      </c>
      <c r="E7" s="37">
        <f t="shared" ref="E7:E20" si="0">E6+D7</f>
        <v>10457.139999999998</v>
      </c>
      <c r="F7" s="1"/>
      <c r="G7" s="1"/>
      <c r="H7" s="40"/>
      <c r="I7" s="36"/>
    </row>
    <row r="8" spans="1:10">
      <c r="A8" s="41" t="s">
        <v>106</v>
      </c>
      <c r="B8" s="42">
        <v>1086</v>
      </c>
      <c r="C8" s="43">
        <v>42045</v>
      </c>
      <c r="D8" s="46">
        <v>-517.25</v>
      </c>
      <c r="E8" s="37">
        <f t="shared" si="0"/>
        <v>9939.8899999999976</v>
      </c>
      <c r="F8" s="1"/>
      <c r="G8" s="1"/>
      <c r="H8" s="40"/>
      <c r="I8" s="36"/>
    </row>
    <row r="9" spans="1:10">
      <c r="A9" s="41" t="s">
        <v>115</v>
      </c>
      <c r="B9" s="41"/>
      <c r="C9" s="45">
        <v>42052</v>
      </c>
      <c r="D9" s="44">
        <f>8210+929</f>
        <v>9139</v>
      </c>
      <c r="E9" s="37">
        <f t="shared" si="0"/>
        <v>19078.89</v>
      </c>
      <c r="F9" s="1"/>
      <c r="G9" s="1"/>
      <c r="H9" s="40"/>
      <c r="I9" s="36"/>
    </row>
    <row r="10" spans="1:10">
      <c r="A10" s="41" t="s">
        <v>116</v>
      </c>
      <c r="B10" s="41"/>
      <c r="C10" s="45">
        <v>42052</v>
      </c>
      <c r="D10" s="44">
        <v>184.59</v>
      </c>
      <c r="E10" s="37">
        <f t="shared" si="0"/>
        <v>19263.48</v>
      </c>
      <c r="F10" s="1"/>
      <c r="G10" s="1"/>
      <c r="H10" s="40"/>
      <c r="I10" s="36"/>
    </row>
    <row r="11" spans="1:10">
      <c r="A11" s="41" t="s">
        <v>107</v>
      </c>
      <c r="B11" s="41">
        <v>1085</v>
      </c>
      <c r="C11" s="45">
        <v>42052</v>
      </c>
      <c r="D11" s="44">
        <v>-3285</v>
      </c>
      <c r="E11" s="37">
        <f t="shared" si="0"/>
        <v>15978.48</v>
      </c>
      <c r="F11" s="1"/>
      <c r="G11" s="10"/>
      <c r="H11" s="10"/>
      <c r="I11" s="11"/>
      <c r="J11" s="10"/>
    </row>
    <row r="12" spans="1:10">
      <c r="A12" s="41" t="s">
        <v>118</v>
      </c>
      <c r="B12" s="41">
        <v>1094</v>
      </c>
      <c r="C12" s="45">
        <v>42052</v>
      </c>
      <c r="D12" s="44">
        <v>-189.2</v>
      </c>
      <c r="E12" s="37">
        <f t="shared" si="0"/>
        <v>15789.279999999999</v>
      </c>
      <c r="F12" s="1"/>
      <c r="G12" s="10"/>
      <c r="H12" s="10"/>
      <c r="I12" s="11"/>
      <c r="J12" s="10"/>
    </row>
    <row r="13" spans="1:10">
      <c r="A13" s="41" t="s">
        <v>120</v>
      </c>
      <c r="B13" s="41">
        <v>1096</v>
      </c>
      <c r="C13" s="45">
        <v>42052</v>
      </c>
      <c r="D13" s="44">
        <f>-19.9-4.15-44.58</f>
        <v>-68.63</v>
      </c>
      <c r="E13" s="37">
        <f t="shared" si="0"/>
        <v>15720.65</v>
      </c>
      <c r="F13" s="1" t="s">
        <v>117</v>
      </c>
      <c r="G13" s="10"/>
      <c r="H13" s="10"/>
      <c r="I13" s="11"/>
      <c r="J13" s="10"/>
    </row>
    <row r="14" spans="1:10">
      <c r="A14" s="41" t="s">
        <v>110</v>
      </c>
      <c r="B14" s="41">
        <v>1089</v>
      </c>
      <c r="C14" s="45">
        <v>42053</v>
      </c>
      <c r="D14" s="44">
        <v>-27.38</v>
      </c>
      <c r="E14" s="37">
        <f t="shared" si="0"/>
        <v>15693.27</v>
      </c>
      <c r="F14" s="1"/>
      <c r="G14" s="10"/>
      <c r="H14" s="10"/>
      <c r="I14" s="11"/>
      <c r="J14" s="10"/>
    </row>
    <row r="15" spans="1:10">
      <c r="A15" s="41" t="s">
        <v>111</v>
      </c>
      <c r="B15" s="41">
        <v>1090</v>
      </c>
      <c r="C15" s="45">
        <v>42053</v>
      </c>
      <c r="D15" s="44">
        <v>-43.8</v>
      </c>
      <c r="E15" s="37">
        <f t="shared" si="0"/>
        <v>15649.470000000001</v>
      </c>
      <c r="F15" s="1"/>
      <c r="G15" s="10"/>
      <c r="H15" s="10"/>
      <c r="I15" s="11"/>
      <c r="J15" s="10"/>
    </row>
    <row r="16" spans="1:10">
      <c r="A16" s="41" t="s">
        <v>113</v>
      </c>
      <c r="B16" s="41">
        <v>1093</v>
      </c>
      <c r="C16" s="45">
        <v>42058</v>
      </c>
      <c r="D16" s="46">
        <v>-1291.8800000000001</v>
      </c>
      <c r="E16" s="37">
        <f t="shared" si="0"/>
        <v>14357.59</v>
      </c>
      <c r="F16" s="1"/>
      <c r="G16" s="10"/>
      <c r="H16" s="10"/>
      <c r="I16" s="11"/>
      <c r="J16" s="10"/>
    </row>
    <row r="17" spans="1:10">
      <c r="A17" s="41" t="s">
        <v>114</v>
      </c>
      <c r="B17" s="42">
        <v>1095</v>
      </c>
      <c r="C17" s="43">
        <v>42058</v>
      </c>
      <c r="D17" s="44">
        <v>-4216.5600000000004</v>
      </c>
      <c r="E17" s="37">
        <f t="shared" si="0"/>
        <v>10141.029999999999</v>
      </c>
      <c r="F17" s="1"/>
      <c r="G17" s="10"/>
      <c r="H17" s="10"/>
      <c r="I17" s="11"/>
      <c r="J17" s="10"/>
    </row>
    <row r="18" spans="1:10">
      <c r="A18" s="41" t="s">
        <v>108</v>
      </c>
      <c r="B18" s="41">
        <v>1087</v>
      </c>
      <c r="C18" s="45">
        <v>42059</v>
      </c>
      <c r="D18" s="44">
        <v>-17.52</v>
      </c>
      <c r="E18" s="37">
        <f t="shared" si="0"/>
        <v>10123.509999999998</v>
      </c>
      <c r="F18" s="10"/>
      <c r="G18" s="10"/>
      <c r="H18" s="10"/>
      <c r="I18" s="11"/>
      <c r="J18" s="10"/>
    </row>
    <row r="19" spans="1:10">
      <c r="A19" s="41" t="s">
        <v>109</v>
      </c>
      <c r="B19" s="41">
        <v>1088</v>
      </c>
      <c r="C19" s="45">
        <v>42059</v>
      </c>
      <c r="D19" s="44">
        <v>-328.5</v>
      </c>
      <c r="E19" s="37">
        <f t="shared" si="0"/>
        <v>9795.0099999999984</v>
      </c>
      <c r="F19" s="1"/>
      <c r="G19" s="10"/>
      <c r="H19" s="10"/>
      <c r="I19" s="11"/>
      <c r="J19" s="10"/>
    </row>
    <row r="20" spans="1:10">
      <c r="A20" s="41" t="s">
        <v>9</v>
      </c>
      <c r="B20" s="41">
        <v>1091</v>
      </c>
      <c r="C20" s="45">
        <v>42059</v>
      </c>
      <c r="D20" s="44">
        <v>-60</v>
      </c>
      <c r="E20" s="37">
        <f t="shared" si="0"/>
        <v>9735.0099999999984</v>
      </c>
      <c r="F20" s="1"/>
      <c r="G20" s="10"/>
      <c r="H20" s="12"/>
      <c r="I20" s="11"/>
      <c r="J20" s="10"/>
    </row>
    <row r="21" spans="1:10">
      <c r="A21" s="4" t="s">
        <v>112</v>
      </c>
      <c r="B21" s="4">
        <v>1092</v>
      </c>
      <c r="C21" s="27">
        <v>42050</v>
      </c>
      <c r="D21" s="47">
        <v>-55</v>
      </c>
      <c r="E21" s="16">
        <f t="shared" ref="E21:E70" si="1">E20+D21</f>
        <v>9680.0099999999984</v>
      </c>
      <c r="F21" s="1"/>
      <c r="G21" s="10"/>
      <c r="H21" s="12"/>
      <c r="I21" s="11"/>
      <c r="J21" s="10"/>
    </row>
    <row r="22" spans="1:10">
      <c r="A22" s="4" t="s">
        <v>119</v>
      </c>
      <c r="B22" s="48">
        <v>1097</v>
      </c>
      <c r="C22" s="27">
        <v>42052</v>
      </c>
      <c r="D22" s="28">
        <v>-20</v>
      </c>
      <c r="E22" s="16">
        <f t="shared" si="1"/>
        <v>9660.0099999999984</v>
      </c>
      <c r="F22" s="1"/>
      <c r="G22" s="10"/>
      <c r="H22" s="12"/>
      <c r="I22" s="11"/>
      <c r="J22" s="10"/>
    </row>
    <row r="23" spans="1:10">
      <c r="A23" s="13" t="s">
        <v>11</v>
      </c>
      <c r="B23" s="31"/>
      <c r="C23" s="29">
        <v>41708</v>
      </c>
      <c r="D23" s="32">
        <v>1676</v>
      </c>
      <c r="E23" s="23">
        <f t="shared" si="1"/>
        <v>11336.009999999998</v>
      </c>
      <c r="F23" s="1"/>
      <c r="G23" s="10"/>
      <c r="H23" s="12"/>
      <c r="I23" s="11"/>
      <c r="J23" s="10"/>
    </row>
    <row r="24" spans="1:10">
      <c r="A24" s="13" t="s">
        <v>12</v>
      </c>
      <c r="B24" s="13">
        <v>1017</v>
      </c>
      <c r="C24" s="29">
        <v>41708</v>
      </c>
      <c r="D24" s="30">
        <v>-126</v>
      </c>
      <c r="E24" s="23">
        <f t="shared" si="1"/>
        <v>11210.009999999998</v>
      </c>
      <c r="F24" s="10"/>
      <c r="I24" s="36"/>
    </row>
    <row r="25" spans="1:10">
      <c r="A25" s="13" t="s">
        <v>13</v>
      </c>
      <c r="B25" s="31">
        <v>1022</v>
      </c>
      <c r="C25" s="29">
        <v>41711</v>
      </c>
      <c r="D25" s="32">
        <v>-60</v>
      </c>
      <c r="E25" s="23">
        <f t="shared" si="1"/>
        <v>11150.009999999998</v>
      </c>
      <c r="F25" s="10"/>
      <c r="G25" s="34" t="s">
        <v>14</v>
      </c>
      <c r="H25" s="13"/>
      <c r="I25" s="36" t="s">
        <v>15</v>
      </c>
    </row>
    <row r="26" spans="1:10">
      <c r="A26" s="13" t="s">
        <v>16</v>
      </c>
      <c r="B26" s="13">
        <v>1029</v>
      </c>
      <c r="C26" s="29">
        <v>41717</v>
      </c>
      <c r="D26" s="30">
        <v>-5</v>
      </c>
      <c r="E26" s="23">
        <f t="shared" si="1"/>
        <v>11145.009999999998</v>
      </c>
      <c r="F26" s="10"/>
      <c r="G26" s="34" t="s">
        <v>17</v>
      </c>
      <c r="H26" s="13"/>
      <c r="I26" s="36" t="s">
        <v>18</v>
      </c>
    </row>
    <row r="27" spans="1:10">
      <c r="A27" s="13" t="s">
        <v>19</v>
      </c>
      <c r="B27" s="31">
        <v>1024</v>
      </c>
      <c r="C27" s="29">
        <v>41718</v>
      </c>
      <c r="D27" s="32">
        <v>-342.74</v>
      </c>
      <c r="E27" s="23">
        <f t="shared" si="1"/>
        <v>10802.269999999999</v>
      </c>
      <c r="F27" s="10"/>
      <c r="I27" s="36"/>
    </row>
    <row r="28" spans="1:10">
      <c r="A28" s="13" t="s">
        <v>20</v>
      </c>
      <c r="B28" s="13">
        <v>1023</v>
      </c>
      <c r="C28" s="29">
        <v>41719</v>
      </c>
      <c r="D28" s="30">
        <v>-783.3</v>
      </c>
      <c r="E28" s="23">
        <f t="shared" si="1"/>
        <v>10018.969999999999</v>
      </c>
      <c r="F28" s="10"/>
      <c r="I28" s="36"/>
    </row>
    <row r="29" spans="1:10">
      <c r="A29" s="13" t="s">
        <v>21</v>
      </c>
      <c r="B29" s="13">
        <v>1027</v>
      </c>
      <c r="C29" s="29">
        <v>41722</v>
      </c>
      <c r="D29" s="30">
        <v>-36.29</v>
      </c>
      <c r="E29" s="23">
        <f t="shared" si="1"/>
        <v>9982.6799999999985</v>
      </c>
      <c r="F29" s="10"/>
      <c r="I29" s="36"/>
    </row>
    <row r="30" spans="1:10">
      <c r="A30" s="13" t="s">
        <v>22</v>
      </c>
      <c r="B30" s="13">
        <v>1031</v>
      </c>
      <c r="C30" s="29">
        <v>41723</v>
      </c>
      <c r="D30" s="30">
        <v>-57</v>
      </c>
      <c r="E30" s="23">
        <f t="shared" si="1"/>
        <v>9925.6799999999985</v>
      </c>
      <c r="F30" s="10"/>
      <c r="I30" s="36"/>
    </row>
    <row r="31" spans="1:10">
      <c r="A31" s="13" t="s">
        <v>23</v>
      </c>
      <c r="B31" s="13">
        <v>1028</v>
      </c>
      <c r="C31" s="29">
        <v>41730</v>
      </c>
      <c r="D31" s="30">
        <v>-25</v>
      </c>
      <c r="E31" s="23">
        <f t="shared" si="1"/>
        <v>9900.6799999999985</v>
      </c>
      <c r="F31" s="10"/>
      <c r="I31" s="36"/>
    </row>
    <row r="32" spans="1:10">
      <c r="A32" s="13" t="s">
        <v>24</v>
      </c>
      <c r="B32" s="13"/>
      <c r="C32" s="29">
        <v>41733</v>
      </c>
      <c r="D32" s="30">
        <v>100</v>
      </c>
      <c r="E32" s="23">
        <f t="shared" si="1"/>
        <v>10000.679999999998</v>
      </c>
      <c r="F32" s="10"/>
      <c r="I32" s="36"/>
    </row>
    <row r="33" spans="1:9">
      <c r="A33" s="13" t="s">
        <v>25</v>
      </c>
      <c r="B33" s="31">
        <v>1030</v>
      </c>
      <c r="C33" s="29">
        <v>41733</v>
      </c>
      <c r="D33" s="32">
        <v>-684.8</v>
      </c>
      <c r="E33" s="23">
        <f t="shared" si="1"/>
        <v>9315.8799999999992</v>
      </c>
      <c r="F33" s="14" t="s">
        <v>26</v>
      </c>
      <c r="I33" s="36"/>
    </row>
    <row r="34" spans="1:9">
      <c r="A34" s="13" t="s">
        <v>27</v>
      </c>
      <c r="B34" s="13">
        <v>1033</v>
      </c>
      <c r="C34" s="29">
        <v>41733</v>
      </c>
      <c r="D34" s="30">
        <v>-10</v>
      </c>
      <c r="E34" s="23">
        <f t="shared" si="1"/>
        <v>9305.8799999999992</v>
      </c>
      <c r="F34" s="10"/>
      <c r="I34" s="36"/>
    </row>
    <row r="35" spans="1:9">
      <c r="A35" s="13" t="s">
        <v>28</v>
      </c>
      <c r="B35" s="13">
        <v>1019</v>
      </c>
      <c r="C35" s="29">
        <v>41736</v>
      </c>
      <c r="D35" s="30">
        <v>-38.33</v>
      </c>
      <c r="E35" s="23">
        <f t="shared" si="1"/>
        <v>9267.5499999999993</v>
      </c>
      <c r="F35" s="10"/>
      <c r="I35" s="36"/>
    </row>
    <row r="36" spans="1:9">
      <c r="A36" s="13" t="s">
        <v>29</v>
      </c>
      <c r="B36" s="13">
        <v>1032</v>
      </c>
      <c r="C36" s="29">
        <v>41744</v>
      </c>
      <c r="D36" s="30">
        <v>-873.65</v>
      </c>
      <c r="E36" s="23">
        <f t="shared" si="1"/>
        <v>8393.9</v>
      </c>
      <c r="F36" s="14" t="s">
        <v>30</v>
      </c>
      <c r="I36" s="36"/>
    </row>
    <row r="37" spans="1:9">
      <c r="A37" s="13" t="s">
        <v>8</v>
      </c>
      <c r="B37" s="13"/>
      <c r="C37" s="29">
        <v>41746</v>
      </c>
      <c r="D37" s="30">
        <v>1401.99</v>
      </c>
      <c r="E37" s="23">
        <f t="shared" si="1"/>
        <v>9795.89</v>
      </c>
      <c r="I37" s="36"/>
    </row>
    <row r="38" spans="1:9">
      <c r="A38" s="13" t="s">
        <v>31</v>
      </c>
      <c r="B38" s="13">
        <v>1034</v>
      </c>
      <c r="C38" s="29">
        <v>41747</v>
      </c>
      <c r="D38" s="30">
        <v>-517.25</v>
      </c>
      <c r="E38" s="23">
        <f t="shared" si="1"/>
        <v>9278.64</v>
      </c>
      <c r="F38" s="39"/>
      <c r="G38" s="37"/>
      <c r="H38" s="37"/>
      <c r="I38" s="36"/>
    </row>
    <row r="39" spans="1:9">
      <c r="A39" s="13" t="s">
        <v>32</v>
      </c>
      <c r="B39" s="13"/>
      <c r="C39" s="29">
        <v>41765</v>
      </c>
      <c r="D39" s="30">
        <v>780</v>
      </c>
      <c r="E39" s="23">
        <f t="shared" si="1"/>
        <v>10058.64</v>
      </c>
      <c r="F39" s="14" t="s">
        <v>33</v>
      </c>
      <c r="G39" s="37"/>
      <c r="H39" s="37"/>
      <c r="I39" s="36"/>
    </row>
    <row r="40" spans="1:9">
      <c r="A40" s="13" t="s">
        <v>34</v>
      </c>
      <c r="B40" s="13">
        <v>1035</v>
      </c>
      <c r="C40" s="29">
        <v>41774</v>
      </c>
      <c r="D40" s="30">
        <v>-1000</v>
      </c>
      <c r="E40" s="23">
        <f t="shared" si="1"/>
        <v>9058.64</v>
      </c>
      <c r="F40" s="14" t="s">
        <v>35</v>
      </c>
      <c r="G40" s="37"/>
      <c r="H40" s="37"/>
      <c r="I40" s="36"/>
    </row>
    <row r="41" spans="1:9">
      <c r="A41" s="13" t="s">
        <v>36</v>
      </c>
      <c r="B41" s="13"/>
      <c r="C41" s="29">
        <v>41781</v>
      </c>
      <c r="D41" s="30">
        <v>180</v>
      </c>
      <c r="E41" s="23">
        <f t="shared" si="1"/>
        <v>9238.64</v>
      </c>
      <c r="F41" s="14" t="s">
        <v>37</v>
      </c>
      <c r="G41" s="37"/>
      <c r="H41" s="37"/>
      <c r="I41" s="36"/>
    </row>
    <row r="42" spans="1:9">
      <c r="A42" s="13" t="s">
        <v>38</v>
      </c>
      <c r="B42" s="13"/>
      <c r="C42" s="29">
        <v>41786</v>
      </c>
      <c r="D42" s="30">
        <v>51.35</v>
      </c>
      <c r="E42" s="23">
        <f t="shared" si="1"/>
        <v>9289.99</v>
      </c>
      <c r="F42" s="1" t="s">
        <v>39</v>
      </c>
      <c r="G42" s="1"/>
      <c r="H42" s="1" t="s">
        <v>40</v>
      </c>
      <c r="I42" s="15"/>
    </row>
    <row r="43" spans="1:9">
      <c r="A43" s="13" t="s">
        <v>41</v>
      </c>
      <c r="B43" s="13"/>
      <c r="C43" s="29">
        <v>41786</v>
      </c>
      <c r="D43" s="30">
        <f>4020+696+6924</f>
        <v>11640</v>
      </c>
      <c r="E43" s="23">
        <f t="shared" si="1"/>
        <v>20929.989999999998</v>
      </c>
      <c r="F43" s="1" t="s">
        <v>42</v>
      </c>
      <c r="G43" s="10"/>
      <c r="I43" s="15"/>
    </row>
    <row r="44" spans="1:9">
      <c r="A44" s="13" t="s">
        <v>43</v>
      </c>
      <c r="B44" s="13">
        <v>1036</v>
      </c>
      <c r="C44" s="29">
        <v>41786</v>
      </c>
      <c r="D44" s="30">
        <v>-500</v>
      </c>
      <c r="E44" s="23">
        <f t="shared" si="1"/>
        <v>20429.989999999998</v>
      </c>
      <c r="F44" s="1" t="s">
        <v>44</v>
      </c>
      <c r="G44" s="4"/>
      <c r="H44" s="4"/>
      <c r="I44" s="15"/>
    </row>
    <row r="45" spans="1:9">
      <c r="A45" s="13" t="s">
        <v>45</v>
      </c>
      <c r="B45" s="13">
        <v>1045</v>
      </c>
      <c r="C45" s="29">
        <v>41787</v>
      </c>
      <c r="D45" s="30">
        <v>-350</v>
      </c>
      <c r="E45" s="23">
        <f t="shared" si="1"/>
        <v>20079.989999999998</v>
      </c>
      <c r="F45" s="1"/>
      <c r="G45" s="4"/>
      <c r="H45" s="4"/>
      <c r="I45" s="15"/>
    </row>
    <row r="46" spans="1:9">
      <c r="A46" s="13" t="s">
        <v>46</v>
      </c>
      <c r="B46" s="13">
        <v>1042</v>
      </c>
      <c r="C46" s="29">
        <v>41788</v>
      </c>
      <c r="D46" s="30">
        <v>-1700</v>
      </c>
      <c r="E46" s="23">
        <f t="shared" si="1"/>
        <v>18379.989999999998</v>
      </c>
      <c r="F46" s="1"/>
      <c r="G46" s="4"/>
      <c r="H46" s="4"/>
      <c r="I46" s="15"/>
    </row>
    <row r="47" spans="1:9">
      <c r="A47" s="13" t="s">
        <v>47</v>
      </c>
      <c r="B47" s="13">
        <v>1046</v>
      </c>
      <c r="C47" s="29">
        <v>41789</v>
      </c>
      <c r="D47" s="30">
        <v>-517.25</v>
      </c>
      <c r="E47" s="23">
        <f t="shared" si="1"/>
        <v>17862.739999999998</v>
      </c>
      <c r="F47" s="1"/>
      <c r="G47" s="4"/>
      <c r="H47" s="4"/>
      <c r="I47" s="15"/>
    </row>
    <row r="48" spans="1:9">
      <c r="A48" s="13" t="s">
        <v>48</v>
      </c>
      <c r="B48" s="13">
        <v>1037</v>
      </c>
      <c r="C48" s="29">
        <v>41792</v>
      </c>
      <c r="D48" s="30">
        <v>-2220</v>
      </c>
      <c r="E48" s="23">
        <f t="shared" si="1"/>
        <v>15642.739999999998</v>
      </c>
      <c r="F48" s="1"/>
      <c r="G48" s="4"/>
      <c r="H48" s="4"/>
      <c r="I48" s="15"/>
    </row>
    <row r="49" spans="1:10">
      <c r="A49" s="13" t="s">
        <v>49</v>
      </c>
      <c r="B49" s="13">
        <v>1041</v>
      </c>
      <c r="C49" s="29">
        <v>41792</v>
      </c>
      <c r="D49" s="30">
        <v>-60</v>
      </c>
      <c r="E49" s="23">
        <f t="shared" si="1"/>
        <v>15582.739999999998</v>
      </c>
      <c r="F49" s="1"/>
      <c r="G49" s="4"/>
      <c r="H49" s="4"/>
      <c r="I49" s="15"/>
    </row>
    <row r="50" spans="1:10">
      <c r="A50" s="13" t="s">
        <v>50</v>
      </c>
      <c r="B50" s="13">
        <v>1040</v>
      </c>
      <c r="C50" s="29">
        <v>41793</v>
      </c>
      <c r="D50" s="30">
        <v>-419.22</v>
      </c>
      <c r="E50" s="23">
        <f t="shared" si="1"/>
        <v>15163.519999999999</v>
      </c>
      <c r="F50" s="1"/>
      <c r="G50" s="4"/>
      <c r="H50" s="4"/>
      <c r="I50" s="15"/>
    </row>
    <row r="51" spans="1:10">
      <c r="A51" s="13" t="s">
        <v>51</v>
      </c>
      <c r="B51" s="13">
        <v>1043</v>
      </c>
      <c r="C51" s="29">
        <v>41794</v>
      </c>
      <c r="D51" s="30">
        <v>-5083.05</v>
      </c>
      <c r="E51" s="23">
        <f t="shared" si="1"/>
        <v>10080.469999999998</v>
      </c>
      <c r="F51" s="1"/>
      <c r="G51" s="4"/>
      <c r="H51" s="4"/>
      <c r="I51" s="15"/>
    </row>
    <row r="52" spans="1:10">
      <c r="A52" s="13" t="s">
        <v>52</v>
      </c>
      <c r="B52" s="13">
        <v>1044</v>
      </c>
      <c r="C52" s="29">
        <v>41794</v>
      </c>
      <c r="D52" s="30">
        <v>-86.5</v>
      </c>
      <c r="E52" s="23">
        <f t="shared" si="1"/>
        <v>9993.9699999999975</v>
      </c>
      <c r="F52" s="1" t="s">
        <v>53</v>
      </c>
      <c r="G52" s="4"/>
      <c r="H52" s="4"/>
      <c r="I52" s="15"/>
    </row>
    <row r="53" spans="1:10">
      <c r="A53" s="13" t="s">
        <v>54</v>
      </c>
      <c r="B53" s="13">
        <v>1047</v>
      </c>
      <c r="C53" s="29">
        <v>41794</v>
      </c>
      <c r="D53" s="30">
        <v>-39.86</v>
      </c>
      <c r="E53" s="23">
        <f t="shared" si="1"/>
        <v>9954.1099999999969</v>
      </c>
      <c r="F53" s="1" t="s">
        <v>55</v>
      </c>
      <c r="G53" s="16"/>
      <c r="H53" s="4"/>
      <c r="I53" s="15"/>
    </row>
    <row r="54" spans="1:10">
      <c r="A54" s="13" t="s">
        <v>56</v>
      </c>
      <c r="B54" s="13">
        <v>1048</v>
      </c>
      <c r="C54" s="29">
        <v>41795</v>
      </c>
      <c r="D54" s="30">
        <v>-46.58</v>
      </c>
      <c r="E54" s="23">
        <f t="shared" si="1"/>
        <v>9907.529999999997</v>
      </c>
      <c r="F54" s="1" t="s">
        <v>57</v>
      </c>
      <c r="G54" s="16"/>
      <c r="H54" s="4"/>
      <c r="I54" s="15"/>
    </row>
    <row r="55" spans="1:10">
      <c r="A55" s="13" t="s">
        <v>58</v>
      </c>
      <c r="B55" s="13">
        <v>1049</v>
      </c>
      <c r="C55" s="29">
        <v>41799</v>
      </c>
      <c r="D55" s="30">
        <v>-870.71</v>
      </c>
      <c r="E55" s="23">
        <f t="shared" si="1"/>
        <v>9036.8199999999961</v>
      </c>
      <c r="F55" s="1" t="s">
        <v>59</v>
      </c>
      <c r="G55" s="16"/>
      <c r="H55" s="4"/>
      <c r="I55" s="15"/>
    </row>
    <row r="56" spans="1:10">
      <c r="A56" s="13" t="s">
        <v>60</v>
      </c>
      <c r="B56" s="13">
        <v>1038</v>
      </c>
      <c r="C56" s="29">
        <v>41808</v>
      </c>
      <c r="D56" s="30">
        <v>-103.48</v>
      </c>
      <c r="E56" s="23">
        <f t="shared" si="1"/>
        <v>8933.3399999999965</v>
      </c>
      <c r="F56" s="4"/>
      <c r="G56" s="17"/>
      <c r="H56" s="18"/>
      <c r="I56" s="19"/>
      <c r="J56" s="20"/>
    </row>
    <row r="57" spans="1:10">
      <c r="A57" s="13" t="s">
        <v>61</v>
      </c>
      <c r="B57" s="13">
        <v>1039</v>
      </c>
      <c r="C57" s="29">
        <v>41827</v>
      </c>
      <c r="D57" s="30">
        <v>-35.03</v>
      </c>
      <c r="E57" s="23">
        <f t="shared" si="1"/>
        <v>8898.3099999999959</v>
      </c>
      <c r="F57" s="21"/>
      <c r="G57" s="21"/>
      <c r="H57" s="4"/>
      <c r="I57" s="15"/>
      <c r="J57" s="20"/>
    </row>
    <row r="58" spans="1:10">
      <c r="A58" s="13" t="s">
        <v>8</v>
      </c>
      <c r="B58" s="13"/>
      <c r="C58" s="29">
        <v>41850</v>
      </c>
      <c r="D58" s="30">
        <v>1083.5999999999999</v>
      </c>
      <c r="E58" s="23">
        <f t="shared" si="1"/>
        <v>9981.9099999999962</v>
      </c>
      <c r="F58" s="4"/>
      <c r="I58" s="36"/>
    </row>
    <row r="59" spans="1:10">
      <c r="A59" s="13" t="s">
        <v>62</v>
      </c>
      <c r="B59" s="13">
        <v>1051</v>
      </c>
      <c r="C59" s="29">
        <v>41858</v>
      </c>
      <c r="D59" s="30">
        <v>-45.98</v>
      </c>
      <c r="E59" s="23">
        <f t="shared" si="1"/>
        <v>9935.9299999999967</v>
      </c>
      <c r="F59" s="1" t="s">
        <v>63</v>
      </c>
      <c r="I59" s="36"/>
    </row>
    <row r="60" spans="1:10">
      <c r="A60" s="13" t="s">
        <v>64</v>
      </c>
      <c r="B60" s="13">
        <v>1050</v>
      </c>
      <c r="C60" s="29">
        <v>41859</v>
      </c>
      <c r="D60" s="30">
        <v>-517.25</v>
      </c>
      <c r="E60" s="23">
        <f t="shared" si="1"/>
        <v>9418.6799999999967</v>
      </c>
      <c r="F60" s="1"/>
      <c r="G60" s="10"/>
      <c r="H60" s="13"/>
      <c r="I60" s="22"/>
    </row>
    <row r="61" spans="1:10">
      <c r="A61" s="13" t="s">
        <v>65</v>
      </c>
      <c r="B61" s="13"/>
      <c r="C61" s="29">
        <v>41890</v>
      </c>
      <c r="D61" s="30">
        <v>44</v>
      </c>
      <c r="E61" s="23">
        <f t="shared" si="1"/>
        <v>9462.6799999999967</v>
      </c>
      <c r="F61" s="10"/>
      <c r="G61" s="10"/>
      <c r="I61" s="22"/>
    </row>
    <row r="62" spans="1:10">
      <c r="A62" s="13" t="s">
        <v>66</v>
      </c>
      <c r="B62" s="13"/>
      <c r="C62" s="29">
        <v>41890</v>
      </c>
      <c r="D62" s="30">
        <v>6773</v>
      </c>
      <c r="E62" s="23">
        <f t="shared" si="1"/>
        <v>16235.679999999997</v>
      </c>
      <c r="F62" s="10"/>
      <c r="G62" s="10"/>
      <c r="I62" s="22"/>
    </row>
    <row r="63" spans="1:10">
      <c r="A63" s="13" t="s">
        <v>67</v>
      </c>
      <c r="B63" s="13">
        <v>1062</v>
      </c>
      <c r="C63" s="29">
        <v>41890</v>
      </c>
      <c r="D63" s="30">
        <v>-312.31</v>
      </c>
      <c r="E63" s="23">
        <f t="shared" si="1"/>
        <v>15923.369999999997</v>
      </c>
      <c r="F63" s="1" t="s">
        <v>68</v>
      </c>
      <c r="I63" s="22"/>
    </row>
    <row r="64" spans="1:10">
      <c r="A64" s="13" t="s">
        <v>69</v>
      </c>
      <c r="B64" s="13">
        <v>1055</v>
      </c>
      <c r="C64" s="29">
        <v>41890</v>
      </c>
      <c r="D64" s="30">
        <v>-60</v>
      </c>
      <c r="E64" s="23">
        <f t="shared" si="1"/>
        <v>15863.369999999997</v>
      </c>
      <c r="F64" s="1"/>
      <c r="I64" s="22"/>
    </row>
    <row r="65" spans="1:9">
      <c r="A65" s="13" t="s">
        <v>70</v>
      </c>
      <c r="B65" s="13">
        <v>1058</v>
      </c>
      <c r="C65" s="29">
        <v>41890</v>
      </c>
      <c r="D65" s="30">
        <v>-275.60000000000002</v>
      </c>
      <c r="E65" s="23">
        <f t="shared" si="1"/>
        <v>15587.769999999997</v>
      </c>
      <c r="F65" s="1"/>
      <c r="I65" s="22"/>
    </row>
    <row r="66" spans="1:9">
      <c r="A66" s="13" t="s">
        <v>71</v>
      </c>
      <c r="B66" s="13">
        <v>1056</v>
      </c>
      <c r="C66" s="29">
        <v>41892</v>
      </c>
      <c r="D66" s="30">
        <v>-1700</v>
      </c>
      <c r="E66" s="23">
        <f t="shared" si="1"/>
        <v>13887.769999999997</v>
      </c>
      <c r="F66" s="1"/>
      <c r="I66" s="22"/>
    </row>
    <row r="67" spans="1:9">
      <c r="A67" s="13" t="s">
        <v>72</v>
      </c>
      <c r="B67" s="13">
        <v>1061</v>
      </c>
      <c r="C67" s="29">
        <v>41892</v>
      </c>
      <c r="D67" s="30">
        <v>-275</v>
      </c>
      <c r="E67" s="23">
        <f t="shared" si="1"/>
        <v>13612.769999999997</v>
      </c>
      <c r="F67" s="1"/>
      <c r="I67" s="22"/>
    </row>
    <row r="68" spans="1:9">
      <c r="A68" s="13" t="s">
        <v>73</v>
      </c>
      <c r="B68" s="13">
        <v>1052</v>
      </c>
      <c r="C68" s="29">
        <v>41897</v>
      </c>
      <c r="D68" s="30">
        <v>-1665</v>
      </c>
      <c r="E68" s="23">
        <f t="shared" si="1"/>
        <v>11947.769999999997</v>
      </c>
      <c r="F68" s="1"/>
      <c r="I68" s="22"/>
    </row>
    <row r="69" spans="1:9">
      <c r="A69" s="13" t="s">
        <v>74</v>
      </c>
      <c r="B69" s="13">
        <v>1060</v>
      </c>
      <c r="C69" s="29">
        <v>41897</v>
      </c>
      <c r="D69" s="30">
        <v>-343.74</v>
      </c>
      <c r="E69" s="23">
        <f t="shared" si="1"/>
        <v>11604.029999999997</v>
      </c>
      <c r="F69" s="1"/>
      <c r="I69" s="22"/>
    </row>
    <row r="70" spans="1:9">
      <c r="A70" s="13" t="s">
        <v>75</v>
      </c>
      <c r="B70" s="13"/>
      <c r="C70" s="29">
        <v>41899</v>
      </c>
      <c r="D70" s="30">
        <v>60</v>
      </c>
      <c r="E70" s="23">
        <f t="shared" si="1"/>
        <v>11664.029999999997</v>
      </c>
      <c r="F70" s="1"/>
      <c r="I70" s="22"/>
    </row>
    <row r="71" spans="1:9">
      <c r="A71" s="13" t="s">
        <v>76</v>
      </c>
      <c r="B71" s="13">
        <v>1063</v>
      </c>
      <c r="C71" s="29">
        <v>41901</v>
      </c>
      <c r="D71" s="30">
        <v>-616.51</v>
      </c>
      <c r="E71" s="23">
        <f t="shared" ref="E71:E97" si="2">E70+D71</f>
        <v>11047.519999999997</v>
      </c>
      <c r="F71" s="1"/>
      <c r="I71" s="22"/>
    </row>
    <row r="72" spans="1:9">
      <c r="A72" s="13" t="s">
        <v>77</v>
      </c>
      <c r="B72" s="13">
        <v>1057</v>
      </c>
      <c r="C72" s="29">
        <v>41904</v>
      </c>
      <c r="D72" s="30">
        <v>-58.99</v>
      </c>
      <c r="E72" s="23">
        <f t="shared" si="2"/>
        <v>10988.529999999997</v>
      </c>
      <c r="F72" s="1"/>
      <c r="I72" s="22"/>
    </row>
    <row r="73" spans="1:9">
      <c r="A73" s="13" t="s">
        <v>78</v>
      </c>
      <c r="B73" s="13">
        <v>1059</v>
      </c>
      <c r="C73" s="29">
        <v>41907</v>
      </c>
      <c r="D73" s="30">
        <v>-3083.79</v>
      </c>
      <c r="E73" s="23">
        <f t="shared" si="2"/>
        <v>7904.7399999999971</v>
      </c>
      <c r="F73" s="1"/>
      <c r="I73" s="22"/>
    </row>
    <row r="74" spans="1:9">
      <c r="A74" s="13" t="s">
        <v>79</v>
      </c>
      <c r="B74" s="13">
        <v>1064</v>
      </c>
      <c r="C74" s="29">
        <v>41918</v>
      </c>
      <c r="D74" s="30">
        <v>-517.25</v>
      </c>
      <c r="E74" s="23">
        <f t="shared" si="2"/>
        <v>7387.4899999999971</v>
      </c>
      <c r="F74" s="1"/>
    </row>
    <row r="75" spans="1:9">
      <c r="A75" s="13" t="s">
        <v>80</v>
      </c>
      <c r="B75" s="13">
        <v>1054</v>
      </c>
      <c r="C75" s="29">
        <v>41919</v>
      </c>
      <c r="D75" s="30">
        <v>-54.75</v>
      </c>
      <c r="E75" s="23">
        <f t="shared" si="2"/>
        <v>7332.7399999999971</v>
      </c>
      <c r="F75" s="1"/>
    </row>
    <row r="76" spans="1:9">
      <c r="A76" s="13" t="s">
        <v>8</v>
      </c>
      <c r="B76" s="13"/>
      <c r="C76" s="29">
        <v>41920</v>
      </c>
      <c r="D76" s="30">
        <v>1166</v>
      </c>
      <c r="E76" s="23">
        <f t="shared" si="2"/>
        <v>8498.739999999998</v>
      </c>
      <c r="F76" s="1"/>
    </row>
    <row r="77" spans="1:9">
      <c r="A77" s="13" t="s">
        <v>81</v>
      </c>
      <c r="B77" s="13"/>
      <c r="C77" s="29">
        <v>41946</v>
      </c>
      <c r="D77" s="30">
        <v>79.58</v>
      </c>
      <c r="E77" s="23">
        <f t="shared" si="2"/>
        <v>8578.3199999999979</v>
      </c>
      <c r="F77" s="1"/>
      <c r="I77" s="23"/>
    </row>
    <row r="78" spans="1:9">
      <c r="A78" s="13" t="s">
        <v>82</v>
      </c>
      <c r="B78" s="13"/>
      <c r="C78" s="29">
        <v>41946</v>
      </c>
      <c r="D78" s="30">
        <v>10234</v>
      </c>
      <c r="E78" s="23">
        <f t="shared" si="2"/>
        <v>18812.32</v>
      </c>
      <c r="F78" s="1"/>
      <c r="I78" s="22"/>
    </row>
    <row r="79" spans="1:9">
      <c r="A79" s="13" t="s">
        <v>83</v>
      </c>
      <c r="B79" s="13">
        <v>1070</v>
      </c>
      <c r="C79" s="29">
        <v>41947</v>
      </c>
      <c r="D79" s="30">
        <v>-1550</v>
      </c>
      <c r="E79" s="23">
        <f t="shared" si="2"/>
        <v>17262.32</v>
      </c>
      <c r="F79" s="1"/>
      <c r="I79" s="22"/>
    </row>
    <row r="80" spans="1:9">
      <c r="A80" s="13" t="s">
        <v>84</v>
      </c>
      <c r="B80" s="13">
        <v>1067</v>
      </c>
      <c r="C80" s="29">
        <v>41948</v>
      </c>
      <c r="D80" s="30">
        <v>-556</v>
      </c>
      <c r="E80" s="23">
        <f t="shared" si="2"/>
        <v>16706.32</v>
      </c>
      <c r="F80" s="1"/>
      <c r="I80" s="22"/>
    </row>
    <row r="81" spans="1:9">
      <c r="A81" s="13" t="s">
        <v>85</v>
      </c>
      <c r="B81" s="13">
        <v>1072</v>
      </c>
      <c r="C81" s="29">
        <v>41948</v>
      </c>
      <c r="D81" s="30">
        <v>-532.15</v>
      </c>
      <c r="E81" s="23">
        <f t="shared" si="2"/>
        <v>16174.17</v>
      </c>
      <c r="F81" s="1"/>
      <c r="I81" s="22"/>
    </row>
    <row r="82" spans="1:9">
      <c r="A82" s="13" t="s">
        <v>49</v>
      </c>
      <c r="B82" s="13">
        <v>1074</v>
      </c>
      <c r="C82" s="29">
        <v>41948</v>
      </c>
      <c r="D82" s="30">
        <v>-60</v>
      </c>
      <c r="E82" s="23">
        <f t="shared" si="2"/>
        <v>16114.17</v>
      </c>
      <c r="F82" s="1"/>
      <c r="I82" s="22"/>
    </row>
    <row r="83" spans="1:9">
      <c r="A83" s="13" t="s">
        <v>86</v>
      </c>
      <c r="B83" s="13">
        <v>1076</v>
      </c>
      <c r="C83" s="29">
        <v>41950</v>
      </c>
      <c r="D83" s="30">
        <v>-555.16999999999996</v>
      </c>
      <c r="E83" s="23">
        <f t="shared" si="2"/>
        <v>15559</v>
      </c>
      <c r="F83" s="5" t="s">
        <v>87</v>
      </c>
      <c r="I83" s="22"/>
    </row>
    <row r="84" spans="1:9">
      <c r="A84" s="13" t="s">
        <v>88</v>
      </c>
      <c r="B84" s="13">
        <v>1077</v>
      </c>
      <c r="C84" s="29">
        <v>41950</v>
      </c>
      <c r="D84" s="30">
        <v>-32.85</v>
      </c>
      <c r="E84" s="23">
        <f t="shared" si="2"/>
        <v>15526.15</v>
      </c>
      <c r="F84" s="1" t="s">
        <v>89</v>
      </c>
      <c r="I84" s="22"/>
    </row>
    <row r="85" spans="1:9">
      <c r="A85" s="13" t="s">
        <v>90</v>
      </c>
      <c r="B85" s="13">
        <v>1065</v>
      </c>
      <c r="C85" s="29">
        <v>41953</v>
      </c>
      <c r="D85" s="30">
        <v>-3285</v>
      </c>
      <c r="E85" s="23">
        <f t="shared" si="2"/>
        <v>12241.15</v>
      </c>
      <c r="F85" s="21"/>
      <c r="G85" s="10"/>
      <c r="I85" s="22"/>
    </row>
    <row r="86" spans="1:9">
      <c r="A86" s="13" t="s">
        <v>12</v>
      </c>
      <c r="B86" s="13">
        <v>1071</v>
      </c>
      <c r="C86" s="33">
        <v>41955</v>
      </c>
      <c r="D86" s="30">
        <v>-84</v>
      </c>
      <c r="E86" s="23">
        <f t="shared" si="2"/>
        <v>12157.15</v>
      </c>
      <c r="F86" s="21"/>
      <c r="G86" s="10"/>
      <c r="I86" s="22"/>
    </row>
    <row r="87" spans="1:9">
      <c r="A87" s="13" t="s">
        <v>10</v>
      </c>
      <c r="B87" s="13">
        <v>1073</v>
      </c>
      <c r="C87" s="29">
        <v>41955</v>
      </c>
      <c r="D87" s="30">
        <v>-4494.46</v>
      </c>
      <c r="E87" s="23">
        <f t="shared" si="2"/>
        <v>7662.69</v>
      </c>
      <c r="F87" s="21"/>
      <c r="G87" s="10"/>
      <c r="I87" s="22"/>
    </row>
    <row r="88" spans="1:9">
      <c r="A88" s="13" t="s">
        <v>91</v>
      </c>
      <c r="B88" s="13">
        <v>1080</v>
      </c>
      <c r="C88" s="29">
        <v>41956</v>
      </c>
      <c r="D88" s="30">
        <v>-19.600000000000001</v>
      </c>
      <c r="E88" s="23">
        <f t="shared" si="2"/>
        <v>7643.0899999999992</v>
      </c>
      <c r="F88" s="21"/>
      <c r="G88" s="10"/>
      <c r="I88" s="22"/>
    </row>
    <row r="89" spans="1:9">
      <c r="A89" s="13" t="s">
        <v>92</v>
      </c>
      <c r="B89" s="13"/>
      <c r="C89" s="29">
        <v>41957</v>
      </c>
      <c r="D89" s="30">
        <v>15</v>
      </c>
      <c r="E89" s="23">
        <f t="shared" si="2"/>
        <v>7658.0899999999992</v>
      </c>
      <c r="F89" s="21"/>
      <c r="G89" s="10"/>
      <c r="I89" s="22"/>
    </row>
    <row r="90" spans="1:9">
      <c r="A90" s="13" t="s">
        <v>93</v>
      </c>
      <c r="B90" s="13">
        <v>1079</v>
      </c>
      <c r="C90" s="29">
        <v>41957</v>
      </c>
      <c r="D90" s="30">
        <v>-44.58</v>
      </c>
      <c r="E90" s="23">
        <f t="shared" si="2"/>
        <v>7613.5099999999993</v>
      </c>
      <c r="F90" s="1" t="s">
        <v>94</v>
      </c>
      <c r="G90" s="10"/>
      <c r="I90" s="22"/>
    </row>
    <row r="91" spans="1:9">
      <c r="A91" s="13" t="s">
        <v>95</v>
      </c>
      <c r="B91" s="13">
        <v>1078</v>
      </c>
      <c r="C91" s="29">
        <v>41960</v>
      </c>
      <c r="D91" s="30">
        <v>-16</v>
      </c>
      <c r="E91" s="23">
        <f t="shared" si="2"/>
        <v>7597.5099999999993</v>
      </c>
      <c r="F91" s="1"/>
      <c r="G91" s="10"/>
      <c r="I91" s="22"/>
    </row>
    <row r="92" spans="1:9">
      <c r="A92" s="13" t="s">
        <v>96</v>
      </c>
      <c r="B92" s="13">
        <v>1069</v>
      </c>
      <c r="C92" s="29">
        <v>41961</v>
      </c>
      <c r="D92" s="30">
        <v>-17.5</v>
      </c>
      <c r="E92" s="23">
        <f t="shared" si="2"/>
        <v>7580.0099999999993</v>
      </c>
      <c r="F92" s="1"/>
      <c r="G92" s="10"/>
      <c r="I92" s="22"/>
    </row>
    <row r="93" spans="1:9">
      <c r="A93" s="13" t="s">
        <v>97</v>
      </c>
      <c r="B93" s="13">
        <v>1066</v>
      </c>
      <c r="C93" s="29">
        <v>41963</v>
      </c>
      <c r="D93" s="30">
        <v>-61.2</v>
      </c>
      <c r="E93" s="23">
        <f t="shared" si="2"/>
        <v>7518.8099999999995</v>
      </c>
      <c r="F93" s="1" t="s">
        <v>98</v>
      </c>
      <c r="I93" s="22"/>
    </row>
    <row r="94" spans="1:9">
      <c r="A94" s="13" t="s">
        <v>99</v>
      </c>
      <c r="B94" s="13">
        <v>1081</v>
      </c>
      <c r="C94" s="29">
        <v>41967</v>
      </c>
      <c r="D94" s="30">
        <v>-500</v>
      </c>
      <c r="E94" s="23">
        <f t="shared" si="2"/>
        <v>7018.8099999999995</v>
      </c>
      <c r="F94" s="1"/>
      <c r="I94" s="22"/>
    </row>
    <row r="95" spans="1:9">
      <c r="A95" s="13" t="s">
        <v>100</v>
      </c>
      <c r="B95" s="13">
        <v>1075</v>
      </c>
      <c r="C95" s="29">
        <v>41969</v>
      </c>
      <c r="D95" s="30">
        <v>-70.040000000000006</v>
      </c>
      <c r="E95" s="23">
        <f t="shared" si="2"/>
        <v>6948.7699999999995</v>
      </c>
      <c r="F95" s="5" t="s">
        <v>101</v>
      </c>
      <c r="I95" s="22"/>
    </row>
    <row r="96" spans="1:9">
      <c r="A96" s="13" t="s">
        <v>80</v>
      </c>
      <c r="B96" s="13">
        <v>1068</v>
      </c>
      <c r="C96" s="29">
        <v>41982</v>
      </c>
      <c r="D96" s="30">
        <v>-60.23</v>
      </c>
      <c r="E96" s="23">
        <f t="shared" si="2"/>
        <v>6888.54</v>
      </c>
      <c r="F96" s="1" t="s">
        <v>102</v>
      </c>
      <c r="I96" s="22"/>
    </row>
    <row r="97" spans="1:10">
      <c r="A97" s="13" t="s">
        <v>103</v>
      </c>
      <c r="B97" s="13">
        <v>1082</v>
      </c>
      <c r="C97" s="29">
        <v>41988</v>
      </c>
      <c r="D97" s="13">
        <v>-517.25</v>
      </c>
      <c r="E97" s="23">
        <f t="shared" si="2"/>
        <v>6371.29</v>
      </c>
      <c r="F97" s="4"/>
      <c r="G97" s="24"/>
      <c r="H97" s="25"/>
      <c r="I97" s="26"/>
      <c r="J97" s="21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Renae White</dc:creator>
  <cp:lastModifiedBy>Renae White</cp:lastModifiedBy>
  <dcterms:created xsi:type="dcterms:W3CDTF">2015-01-14T23:37:19Z</dcterms:created>
  <dcterms:modified xsi:type="dcterms:W3CDTF">2015-03-01T16:47:26Z</dcterms:modified>
</cp:coreProperties>
</file>